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VS.NET\Thinkyu\Doc\報價單\"/>
    </mc:Choice>
  </mc:AlternateContent>
  <xr:revisionPtr revIDLastSave="0" documentId="13_ncr:1_{C5110678-54D5-44C7-84F9-767BB46E6AEB}" xr6:coauthVersionLast="45" xr6:coauthVersionMax="45" xr10:uidLastSave="{00000000-0000-0000-0000-000000000000}"/>
  <bookViews>
    <workbookView xWindow="-120" yWindow="-120" windowWidth="29040" windowHeight="165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Sheet1!$A$1:$E$22</definedName>
  </definedName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4" i="1" l="1"/>
  <c r="N10" i="1"/>
  <c r="N7" i="1"/>
  <c r="M16" i="1"/>
  <c r="M17" i="1" s="1"/>
  <c r="N17" i="1" s="1"/>
  <c r="A9" i="1"/>
  <c r="A12" i="1" l="1"/>
  <c r="A11" i="1"/>
  <c r="A10" i="1"/>
  <c r="A8" i="1"/>
  <c r="M6" i="1"/>
  <c r="M13" i="1" l="1"/>
  <c r="M12" i="1"/>
  <c r="A5" i="1"/>
  <c r="A6" i="1"/>
  <c r="A7" i="1"/>
  <c r="M10" i="1"/>
  <c r="M9" i="1"/>
  <c r="M7" i="1"/>
  <c r="M5" i="1"/>
  <c r="M4" i="1"/>
  <c r="M14" i="1" l="1"/>
  <c r="M11" i="1"/>
  <c r="M8" i="1"/>
  <c r="D14" i="1"/>
  <c r="A4" i="1" l="1"/>
  <c r="D15" i="1" l="1"/>
  <c r="D17" i="1" s="1"/>
</calcChain>
</file>

<file path=xl/sharedStrings.xml><?xml version="1.0" encoding="utf-8"?>
<sst xmlns="http://schemas.openxmlformats.org/spreadsheetml/2006/main" count="56" uniqueCount="48">
  <si>
    <t>系統需求新增/修改報價單</t>
  </si>
  <si>
    <t>項次</t>
  </si>
  <si>
    <t>項目名稱</t>
  </si>
  <si>
    <t>價格</t>
  </si>
  <si>
    <t>備註</t>
  </si>
  <si>
    <r>
      <rPr>
        <sz val="14"/>
        <color rgb="FF000000"/>
        <rFont val="微軟正黑體"/>
        <family val="2"/>
        <charset val="136"/>
      </rPr>
      <t>楊樹人</t>
    </r>
    <r>
      <rPr>
        <sz val="14"/>
        <color rgb="FF000000"/>
        <rFont val="微軟正黑體"/>
        <family val="2"/>
        <charset val="136"/>
      </rPr>
      <t xml:space="preserve">
</t>
    </r>
    <r>
      <rPr>
        <sz val="12"/>
        <color rgb="FF000000"/>
        <rFont val="微軟正黑體"/>
        <family val="2"/>
        <charset val="136"/>
      </rPr>
      <t>高雄市岡山區大德三路28巷15號
TEL: 0930001682，(07)6231640</t>
    </r>
  </si>
  <si>
    <t>合計</t>
  </si>
  <si>
    <t>營業稅</t>
  </si>
  <si>
    <t>折扣</t>
  </si>
  <si>
    <t>總計</t>
  </si>
  <si>
    <t xml:space="preserve">
</t>
  </si>
  <si>
    <t>業主名稱 : 新譽管理有限公司</t>
    <phoneticPr fontId="7" type="noConversion"/>
  </si>
  <si>
    <t>業主確認回簽：</t>
    <phoneticPr fontId="7" type="noConversion"/>
  </si>
  <si>
    <t>人員基本資料畫面修改與資料匯出</t>
    <phoneticPr fontId="7" type="noConversion"/>
  </si>
  <si>
    <t>留職停薪</t>
    <phoneticPr fontId="7" type="noConversion"/>
  </si>
  <si>
    <t>加退保</t>
    <phoneticPr fontId="7" type="noConversion"/>
  </si>
  <si>
    <t>分析</t>
    <phoneticPr fontId="7" type="noConversion"/>
  </si>
  <si>
    <t>設計</t>
    <phoneticPr fontId="7" type="noConversion"/>
  </si>
  <si>
    <t>程式</t>
    <phoneticPr fontId="7" type="noConversion"/>
  </si>
  <si>
    <t>測試</t>
    <phoneticPr fontId="7" type="noConversion"/>
  </si>
  <si>
    <t>差勤月報表修改</t>
    <phoneticPr fontId="7" type="noConversion"/>
  </si>
  <si>
    <t>加班費印領清冊修改</t>
    <phoneticPr fontId="7" type="noConversion"/>
  </si>
  <si>
    <t>您督導專案的表單修改與資料匯出</t>
    <phoneticPr fontId="7" type="noConversion"/>
  </si>
  <si>
    <t>人員資料匯出</t>
    <phoneticPr fontId="7" type="noConversion"/>
  </si>
  <si>
    <t>差勤資料匯出</t>
    <phoneticPr fontId="7" type="noConversion"/>
  </si>
  <si>
    <t>畫面修改</t>
    <phoneticPr fontId="7" type="noConversion"/>
  </si>
  <si>
    <t>發送出勤異常通知郵件</t>
    <phoneticPr fontId="7" type="noConversion"/>
  </si>
  <si>
    <t>個人出勤異常於隔日通知 / 專案管理人於月底日收到專案人員差勤異常通知</t>
    <phoneticPr fontId="7" type="noConversion"/>
  </si>
  <si>
    <t>出勤異常定時檢查</t>
    <phoneticPr fontId="7" type="noConversion"/>
  </si>
  <si>
    <t>新增查詢條件 / 新增匯出功能</t>
    <phoneticPr fontId="7" type="noConversion"/>
  </si>
  <si>
    <t>新增功能</t>
    <phoneticPr fontId="7" type="noConversion"/>
  </si>
  <si>
    <t>專案報表畫面修改與報表修改</t>
    <phoneticPr fontId="7" type="noConversion"/>
  </si>
  <si>
    <t>維護合約範圍</t>
    <phoneticPr fontId="7" type="noConversion"/>
  </si>
  <si>
    <t>勞健保作業修改與資料匯出</t>
    <phoneticPr fontId="7" type="noConversion"/>
  </si>
  <si>
    <t>勞健保畫面修改</t>
    <phoneticPr fontId="7" type="noConversion"/>
  </si>
  <si>
    <t>勞健保資料匯出</t>
    <phoneticPr fontId="7" type="noConversion"/>
  </si>
  <si>
    <t>新增眷屬資料輸入 / 新增申請類別與畫面欄位控制 / 新增資料匯出</t>
    <phoneticPr fontId="7" type="noConversion"/>
  </si>
  <si>
    <t>異動</t>
    <phoneticPr fontId="7" type="noConversion"/>
  </si>
  <si>
    <t>差勤系統&gt;出勤查詢修改為總公司人員可以看總公司資料</t>
    <phoneticPr fontId="7" type="noConversion"/>
  </si>
  <si>
    <t>新增資料匯出功能 / 新增人員異動(到職、離職、留停、復職、部門調動) / 新增加退保申請</t>
    <phoneticPr fontId="7" type="noConversion"/>
  </si>
  <si>
    <t>年度特休處理修改</t>
    <phoneticPr fontId="7" type="noConversion"/>
  </si>
  <si>
    <t>項目</t>
    <phoneticPr fontId="7" type="noConversion"/>
  </si>
  <si>
    <t>工時</t>
    <phoneticPr fontId="7" type="noConversion"/>
  </si>
  <si>
    <t>依月份輸入生效日期與生效時數</t>
    <phoneticPr fontId="7" type="noConversion"/>
  </si>
  <si>
    <t>日期 : 2023/03/23</t>
    <phoneticPr fontId="7" type="noConversion"/>
  </si>
  <si>
    <t>完成</t>
    <phoneticPr fontId="7" type="noConversion"/>
  </si>
  <si>
    <t>V</t>
    <phoneticPr fontId="7" type="noConversion"/>
  </si>
  <si>
    <t>V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</si>
</sst>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 &quot;;#,##0&quot; &quot;;&quot;-&quot;#&quot; &quot;;@&quot; &quot;"/>
    <numFmt numFmtId="177" formatCode="#,##0.00&quot; &quot;;#,##0.00&quot; &quot;;&quot;-&quot;#&quot; &quot;;@&quot; &quot;"/>
    <numFmt numFmtId="178" formatCode="[$NT$-404]#,##0.00;[Red]&quot;-&quot;[$NT$-404]#,##0.00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auto="1"/>
      </top>
      <bottom/>
      <diagonal/>
    </border>
    <border>
      <left style="thin">
        <color rgb="FF000000"/>
      </left>
      <right style="thin">
        <color rgb="FF000000"/>
      </right>
      <top style="double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7">
    <xf numFmtId="0" fontId="0" fillId="0" borderId="0">
      <alignment vertical="center"/>
    </xf>
    <xf numFmtId="0" fontId="1" fillId="0" borderId="0"/>
    <xf numFmtId="177" fontId="1" fillId="0" borderId="0">
      <alignment vertical="center"/>
    </xf>
    <xf numFmtId="0" fontId="2" fillId="0" borderId="0">
      <alignment horizontal="center" vertical="center"/>
    </xf>
    <xf numFmtId="0" fontId="2" fillId="0" borderId="0">
      <alignment horizontal="center" vertical="center" textRotation="90"/>
    </xf>
    <xf numFmtId="0" fontId="3" fillId="0" borderId="0">
      <alignment vertical="center"/>
    </xf>
    <xf numFmtId="178" fontId="3" fillId="0" borderId="0">
      <alignment vertical="center"/>
    </xf>
  </cellStyleXfs>
  <cellXfs count="31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176" fontId="5" fillId="0" borderId="3" xfId="2" applyNumberFormat="1" applyFont="1" applyFill="1" applyBorder="1" applyAlignment="1" applyProtection="1">
      <alignment vertical="center"/>
    </xf>
    <xf numFmtId="0" fontId="5" fillId="0" borderId="5" xfId="0" applyFont="1" applyBorder="1">
      <alignment vertical="center"/>
    </xf>
    <xf numFmtId="176" fontId="5" fillId="0" borderId="5" xfId="2" applyNumberFormat="1" applyFont="1" applyFill="1" applyBorder="1" applyAlignment="1" applyProtection="1">
      <alignment vertical="center"/>
    </xf>
    <xf numFmtId="0" fontId="5" fillId="0" borderId="7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176" fontId="5" fillId="0" borderId="8" xfId="2" applyNumberFormat="1" applyFont="1" applyFill="1" applyBorder="1" applyAlignment="1" applyProtection="1">
      <alignment vertical="center"/>
    </xf>
    <xf numFmtId="0" fontId="5" fillId="0" borderId="8" xfId="0" applyFont="1" applyBorder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76" fontId="5" fillId="0" borderId="10" xfId="2" applyNumberFormat="1" applyFont="1" applyFill="1" applyBorder="1" applyAlignment="1" applyProtection="1">
      <alignment vertical="center"/>
    </xf>
    <xf numFmtId="0" fontId="5" fillId="0" borderId="10" xfId="0" applyFont="1" applyBorder="1" applyAlignment="1">
      <alignment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vertical="top" wrapText="1"/>
    </xf>
    <xf numFmtId="0" fontId="5" fillId="0" borderId="3" xfId="0" applyFont="1" applyFill="1" applyBorder="1">
      <alignment vertical="center"/>
    </xf>
    <xf numFmtId="0" fontId="5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7">
    <cellStyle name="0,0_x000d__x000a_NA_x000d__x000a_" xfId="1" xr:uid="{00000000-0005-0000-0000-000000000000}"/>
    <cellStyle name="Excel_BuiltIn_Comma" xfId="2" xr:uid="{00000000-0005-0000-0000-000001000000}"/>
    <cellStyle name="Heading" xfId="3" xr:uid="{00000000-0005-0000-0000-000002000000}"/>
    <cellStyle name="Heading1" xfId="4" xr:uid="{00000000-0005-0000-0000-000003000000}"/>
    <cellStyle name="Result" xfId="5" xr:uid="{00000000-0005-0000-0000-000004000000}"/>
    <cellStyle name="Result2" xfId="6" xr:uid="{00000000-0005-0000-0000-000005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D22"/>
  <sheetViews>
    <sheetView tabSelected="1" zoomScaleNormal="100" workbookViewId="0">
      <selection activeCell="E6" sqref="E6"/>
    </sheetView>
  </sheetViews>
  <sheetFormatPr defaultRowHeight="17.100000000000001" customHeight="1" x14ac:dyDescent="0.25"/>
  <cols>
    <col min="1" max="1" width="5.25" style="1" customWidth="1"/>
    <col min="2" max="2" width="57.5" style="1" customWidth="1"/>
    <col min="3" max="3" width="14" style="1" customWidth="1"/>
    <col min="4" max="4" width="9.875" style="1" customWidth="1"/>
    <col min="5" max="5" width="40.375" style="1" customWidth="1"/>
    <col min="6" max="6" width="8.375" style="1" customWidth="1"/>
    <col min="7" max="7" width="17.5" style="1" customWidth="1"/>
    <col min="8" max="8" width="28.375" style="1" customWidth="1"/>
    <col min="9" max="1018" width="8.375" style="1" customWidth="1"/>
    <col min="1019" max="1021" width="8.375" customWidth="1"/>
  </cols>
  <sheetData>
    <row r="1" spans="1:1018" ht="42.6" customHeight="1" x14ac:dyDescent="0.25">
      <c r="A1" s="28" t="s">
        <v>0</v>
      </c>
      <c r="B1" s="28"/>
      <c r="C1" s="28"/>
      <c r="D1" s="28"/>
      <c r="E1" s="28"/>
    </row>
    <row r="2" spans="1:1018" ht="34.5" customHeight="1" x14ac:dyDescent="0.25">
      <c r="A2" s="29" t="s">
        <v>11</v>
      </c>
      <c r="B2" s="29"/>
      <c r="C2" s="29"/>
      <c r="D2" s="29"/>
      <c r="E2" s="2" t="s">
        <v>44</v>
      </c>
    </row>
    <row r="3" spans="1:1018" ht="28.5" customHeight="1" thickBot="1" x14ac:dyDescent="0.3">
      <c r="A3" s="3" t="s">
        <v>1</v>
      </c>
      <c r="B3" s="30" t="s">
        <v>2</v>
      </c>
      <c r="C3" s="30"/>
      <c r="D3" s="3" t="s">
        <v>3</v>
      </c>
      <c r="E3" s="3" t="s">
        <v>4</v>
      </c>
      <c r="F3" s="4"/>
      <c r="G3" s="4" t="s">
        <v>45</v>
      </c>
      <c r="H3" s="4" t="s">
        <v>41</v>
      </c>
      <c r="I3" s="4" t="s">
        <v>16</v>
      </c>
      <c r="J3" s="4" t="s">
        <v>17</v>
      </c>
      <c r="K3" s="4" t="s">
        <v>18</v>
      </c>
      <c r="L3" s="4" t="s">
        <v>19</v>
      </c>
      <c r="M3" s="4"/>
      <c r="N3" s="4"/>
      <c r="O3" s="4"/>
      <c r="P3" s="4" t="s">
        <v>42</v>
      </c>
      <c r="Q3" s="4">
        <v>900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</row>
    <row r="4" spans="1:1018" ht="53.1" customHeight="1" thickTop="1" x14ac:dyDescent="0.25">
      <c r="A4" s="5">
        <f t="shared" ref="A4:A12" si="0">ROW()-3</f>
        <v>1</v>
      </c>
      <c r="B4" s="22" t="s">
        <v>13</v>
      </c>
      <c r="C4" s="22"/>
      <c r="D4" s="7">
        <v>28000</v>
      </c>
      <c r="E4" s="15" t="s">
        <v>39</v>
      </c>
      <c r="G4" s="4" t="s">
        <v>47</v>
      </c>
      <c r="H4" s="1" t="s">
        <v>23</v>
      </c>
      <c r="I4" s="1">
        <v>1</v>
      </c>
      <c r="J4" s="1">
        <v>1</v>
      </c>
      <c r="K4" s="1">
        <v>6</v>
      </c>
      <c r="L4" s="1">
        <v>1</v>
      </c>
      <c r="M4" s="1">
        <f>SUM(I4:L4)</f>
        <v>9</v>
      </c>
    </row>
    <row r="5" spans="1:1018" ht="35.1" customHeight="1" x14ac:dyDescent="0.25">
      <c r="A5" s="5">
        <f t="shared" si="0"/>
        <v>2</v>
      </c>
      <c r="B5" s="24" t="s">
        <v>33</v>
      </c>
      <c r="C5" s="25"/>
      <c r="D5" s="7">
        <v>32000</v>
      </c>
      <c r="E5" s="15" t="s">
        <v>36</v>
      </c>
      <c r="G5" s="4" t="s">
        <v>47</v>
      </c>
      <c r="H5" s="1" t="s">
        <v>14</v>
      </c>
      <c r="I5" s="1">
        <v>1</v>
      </c>
      <c r="J5" s="1">
        <v>2</v>
      </c>
      <c r="K5" s="1">
        <v>6</v>
      </c>
      <c r="L5" s="1">
        <v>1</v>
      </c>
      <c r="M5" s="1">
        <f>SUM(I5:L5)</f>
        <v>10</v>
      </c>
    </row>
    <row r="6" spans="1:1018" ht="20.45" customHeight="1" x14ac:dyDescent="0.25">
      <c r="A6" s="5">
        <f t="shared" si="0"/>
        <v>3</v>
      </c>
      <c r="B6" s="22" t="s">
        <v>22</v>
      </c>
      <c r="C6" s="22"/>
      <c r="D6" s="7">
        <v>18000</v>
      </c>
      <c r="E6" s="15" t="s">
        <v>29</v>
      </c>
      <c r="G6" s="4"/>
      <c r="H6" s="1" t="s">
        <v>37</v>
      </c>
      <c r="I6" s="1">
        <v>1</v>
      </c>
      <c r="J6" s="1">
        <v>1</v>
      </c>
      <c r="K6" s="1">
        <v>4</v>
      </c>
      <c r="L6" s="1">
        <v>2</v>
      </c>
      <c r="M6" s="1">
        <f>SUM(I6:L6)</f>
        <v>8</v>
      </c>
    </row>
    <row r="7" spans="1:1018" ht="20.45" customHeight="1" x14ac:dyDescent="0.25">
      <c r="A7" s="5">
        <f t="shared" si="0"/>
        <v>4</v>
      </c>
      <c r="B7" s="24" t="s">
        <v>28</v>
      </c>
      <c r="C7" s="25"/>
      <c r="D7" s="7">
        <v>8000</v>
      </c>
      <c r="E7" s="15" t="s">
        <v>30</v>
      </c>
      <c r="G7" s="4"/>
      <c r="H7" s="1" t="s">
        <v>15</v>
      </c>
      <c r="I7" s="1">
        <v>1</v>
      </c>
      <c r="J7" s="1">
        <v>1</v>
      </c>
      <c r="K7" s="1">
        <v>1</v>
      </c>
      <c r="L7" s="1">
        <v>1</v>
      </c>
      <c r="M7" s="1">
        <f>SUM(I7:L7)</f>
        <v>4</v>
      </c>
      <c r="N7" s="1">
        <f>M8*$Q$3</f>
        <v>27900</v>
      </c>
    </row>
    <row r="8" spans="1:1018" ht="35.1" customHeight="1" x14ac:dyDescent="0.25">
      <c r="A8" s="5">
        <f t="shared" si="0"/>
        <v>5</v>
      </c>
      <c r="B8" s="23" t="s">
        <v>26</v>
      </c>
      <c r="C8" s="23"/>
      <c r="D8" s="7">
        <v>8000</v>
      </c>
      <c r="E8" s="15" t="s">
        <v>27</v>
      </c>
      <c r="G8" s="4"/>
      <c r="M8" s="1">
        <f>SUM(M4:M7)</f>
        <v>31</v>
      </c>
    </row>
    <row r="9" spans="1:1018" ht="20.45" customHeight="1" x14ac:dyDescent="0.25">
      <c r="A9" s="5">
        <f t="shared" si="0"/>
        <v>6</v>
      </c>
      <c r="B9" s="26" t="s">
        <v>40</v>
      </c>
      <c r="C9" s="27"/>
      <c r="D9" s="7">
        <v>24000</v>
      </c>
      <c r="E9" s="15" t="s">
        <v>43</v>
      </c>
      <c r="G9" s="4" t="s">
        <v>46</v>
      </c>
      <c r="H9" s="1" t="s">
        <v>24</v>
      </c>
      <c r="I9" s="1">
        <v>1</v>
      </c>
      <c r="J9" s="1">
        <v>1</v>
      </c>
      <c r="K9" s="1">
        <v>6</v>
      </c>
      <c r="L9" s="1">
        <v>1</v>
      </c>
      <c r="M9" s="1">
        <f>SUM(I9:L9)</f>
        <v>9</v>
      </c>
    </row>
    <row r="10" spans="1:1018" ht="20.45" customHeight="1" x14ac:dyDescent="0.25">
      <c r="A10" s="5">
        <f t="shared" si="0"/>
        <v>7</v>
      </c>
      <c r="B10" s="22" t="s">
        <v>31</v>
      </c>
      <c r="C10" s="22"/>
      <c r="D10" s="7">
        <v>0</v>
      </c>
      <c r="E10" s="15" t="s">
        <v>32</v>
      </c>
      <c r="G10" s="4" t="s">
        <v>46</v>
      </c>
      <c r="H10" s="1" t="s">
        <v>25</v>
      </c>
      <c r="I10" s="1">
        <v>1</v>
      </c>
      <c r="J10" s="1">
        <v>2</v>
      </c>
      <c r="K10" s="1">
        <v>6</v>
      </c>
      <c r="L10" s="1">
        <v>1</v>
      </c>
      <c r="M10" s="1">
        <f>SUM(I10:L10)</f>
        <v>10</v>
      </c>
      <c r="N10" s="1">
        <f>M11*$Q$3</f>
        <v>17100</v>
      </c>
    </row>
    <row r="11" spans="1:1018" ht="20.45" customHeight="1" x14ac:dyDescent="0.25">
      <c r="A11" s="5">
        <f t="shared" si="0"/>
        <v>8</v>
      </c>
      <c r="B11" s="22" t="s">
        <v>20</v>
      </c>
      <c r="C11" s="22"/>
      <c r="D11" s="7">
        <v>0</v>
      </c>
      <c r="E11" s="15" t="s">
        <v>32</v>
      </c>
      <c r="F11" s="1">
        <v>0</v>
      </c>
      <c r="G11" s="4"/>
      <c r="M11" s="1">
        <f>SUM(M9:M10)</f>
        <v>19</v>
      </c>
    </row>
    <row r="12" spans="1:1018" ht="20.45" customHeight="1" x14ac:dyDescent="0.25">
      <c r="A12" s="5">
        <f t="shared" si="0"/>
        <v>9</v>
      </c>
      <c r="B12" s="22" t="s">
        <v>21</v>
      </c>
      <c r="C12" s="22"/>
      <c r="D12" s="7">
        <v>0</v>
      </c>
      <c r="E12" s="15" t="s">
        <v>32</v>
      </c>
      <c r="G12" s="4" t="s">
        <v>46</v>
      </c>
      <c r="H12" s="1" t="s">
        <v>34</v>
      </c>
      <c r="I12" s="1">
        <v>2</v>
      </c>
      <c r="J12" s="1">
        <v>2</v>
      </c>
      <c r="K12" s="1">
        <v>12</v>
      </c>
      <c r="L12" s="1">
        <v>4</v>
      </c>
      <c r="M12" s="1">
        <f>SUM(I12:L12)</f>
        <v>20</v>
      </c>
    </row>
    <row r="13" spans="1:1018" ht="23.1" customHeight="1" thickBot="1" x14ac:dyDescent="0.3">
      <c r="A13" s="5">
        <v>9</v>
      </c>
      <c r="B13" s="23" t="s">
        <v>38</v>
      </c>
      <c r="C13" s="23"/>
      <c r="D13" s="17">
        <v>0</v>
      </c>
      <c r="E13" s="18" t="s">
        <v>32</v>
      </c>
      <c r="G13" s="4" t="s">
        <v>46</v>
      </c>
      <c r="H13" s="1" t="s">
        <v>35</v>
      </c>
      <c r="I13" s="1">
        <v>1</v>
      </c>
      <c r="J13" s="1">
        <v>2</v>
      </c>
      <c r="K13" s="1">
        <v>6</v>
      </c>
      <c r="L13" s="1">
        <v>1</v>
      </c>
      <c r="M13" s="1">
        <f>SUM(I13:L13)</f>
        <v>10</v>
      </c>
    </row>
    <row r="14" spans="1:1018" ht="17.100000000000001" customHeight="1" thickTop="1" thickBot="1" x14ac:dyDescent="0.3">
      <c r="A14" s="19" t="s">
        <v>5</v>
      </c>
      <c r="B14" s="19"/>
      <c r="C14" s="10" t="s">
        <v>6</v>
      </c>
      <c r="D14" s="7">
        <f>SUM(D4:D13)</f>
        <v>118000</v>
      </c>
      <c r="E14" s="6"/>
      <c r="F14" s="14"/>
      <c r="M14" s="1">
        <f>SUM(M12:M13)</f>
        <v>30</v>
      </c>
      <c r="N14" s="1">
        <f>M14*$Q$3</f>
        <v>27000</v>
      </c>
    </row>
    <row r="15" spans="1:1018" ht="17.100000000000001" customHeight="1" thickTop="1" thickBot="1" x14ac:dyDescent="0.3">
      <c r="A15" s="19"/>
      <c r="B15" s="19"/>
      <c r="C15" s="11" t="s">
        <v>7</v>
      </c>
      <c r="D15" s="9">
        <f>D14*F11</f>
        <v>0</v>
      </c>
      <c r="E15" s="8"/>
      <c r="F15" s="14"/>
    </row>
    <row r="16" spans="1:1018" ht="17.100000000000001" customHeight="1" thickTop="1" thickBot="1" x14ac:dyDescent="0.3">
      <c r="A16" s="19"/>
      <c r="B16" s="19"/>
      <c r="C16" s="11" t="s">
        <v>8</v>
      </c>
      <c r="D16" s="9">
        <v>0</v>
      </c>
      <c r="E16" s="8"/>
      <c r="F16" s="14"/>
      <c r="H16" s="16" t="s">
        <v>40</v>
      </c>
      <c r="I16" s="16">
        <v>4</v>
      </c>
      <c r="J16" s="1">
        <v>4</v>
      </c>
      <c r="K16" s="1">
        <v>12</v>
      </c>
      <c r="L16" s="1">
        <v>4</v>
      </c>
      <c r="M16" s="1">
        <f>SUM(I16:L16)</f>
        <v>24</v>
      </c>
    </row>
    <row r="17" spans="1:14" ht="17.100000000000001" customHeight="1" thickTop="1" x14ac:dyDescent="0.25">
      <c r="A17" s="19"/>
      <c r="B17" s="19"/>
      <c r="C17" s="11" t="s">
        <v>9</v>
      </c>
      <c r="D17" s="12">
        <f>SUM(D14:D16)</f>
        <v>118000</v>
      </c>
      <c r="E17" s="13"/>
      <c r="F17" s="14"/>
      <c r="M17" s="1">
        <f>SUM(M16:M16)</f>
        <v>24</v>
      </c>
      <c r="N17" s="1">
        <f>M17*$Q$3</f>
        <v>21600</v>
      </c>
    </row>
    <row r="18" spans="1:14" ht="17.25" customHeight="1" x14ac:dyDescent="0.25">
      <c r="A18" s="20" t="s">
        <v>10</v>
      </c>
      <c r="B18" s="20"/>
      <c r="C18" s="21" t="s">
        <v>12</v>
      </c>
      <c r="D18" s="21"/>
      <c r="E18" s="21"/>
      <c r="F18" s="14"/>
    </row>
    <row r="19" spans="1:14" ht="17.100000000000001" customHeight="1" x14ac:dyDescent="0.25">
      <c r="A19" s="20"/>
      <c r="B19" s="20"/>
      <c r="C19" s="21"/>
      <c r="D19" s="21"/>
      <c r="E19" s="21"/>
    </row>
    <row r="20" spans="1:14" ht="17.100000000000001" customHeight="1" x14ac:dyDescent="0.25">
      <c r="A20" s="20"/>
      <c r="B20" s="20"/>
      <c r="C20" s="21"/>
      <c r="D20" s="21"/>
      <c r="E20" s="21"/>
    </row>
    <row r="21" spans="1:14" ht="17.100000000000001" customHeight="1" x14ac:dyDescent="0.25">
      <c r="A21" s="20"/>
      <c r="B21" s="20"/>
      <c r="C21" s="21"/>
      <c r="D21" s="21"/>
      <c r="E21" s="21"/>
    </row>
    <row r="22" spans="1:14" ht="17.100000000000001" customHeight="1" x14ac:dyDescent="0.25">
      <c r="A22" s="20"/>
      <c r="B22" s="20"/>
      <c r="C22" s="21"/>
      <c r="D22" s="21"/>
      <c r="E22" s="21"/>
    </row>
  </sheetData>
  <mergeCells count="16">
    <mergeCell ref="A1:E1"/>
    <mergeCell ref="A2:D2"/>
    <mergeCell ref="B3:C3"/>
    <mergeCell ref="B4:C4"/>
    <mergeCell ref="B5:C5"/>
    <mergeCell ref="A14:B17"/>
    <mergeCell ref="A18:B22"/>
    <mergeCell ref="C18:E22"/>
    <mergeCell ref="B6:C6"/>
    <mergeCell ref="B13:C13"/>
    <mergeCell ref="B7:C7"/>
    <mergeCell ref="B8:C8"/>
    <mergeCell ref="B10:C10"/>
    <mergeCell ref="B11:C11"/>
    <mergeCell ref="B12:C12"/>
    <mergeCell ref="B9:C9"/>
  </mergeCells>
  <phoneticPr fontId="7" type="noConversion"/>
  <printOptions horizontalCentered="1"/>
  <pageMargins left="0.39370078740157483" right="0.39370078740157483" top="0.51181102362204722" bottom="0.51181102362204722" header="0" footer="0"/>
  <pageSetup paperSize="9" fitToWidth="0" fitToHeight="0" pageOrder="overThenDown" orientation="landscape" horizontalDpi="300" r:id="rId1"/>
  <headerFooter alignWithMargins="0"/>
  <ignoredErrors>
    <ignoredError sqref="M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customHeight="1" x14ac:dyDescent="0.25"/>
  <cols>
    <col min="1" max="1024" width="8.375" customWidth="1"/>
  </cols>
  <sheetData/>
  <phoneticPr fontId="7" type="noConversion"/>
  <pageMargins left="0.7" right="0.7" top="1.045275590551181" bottom="1.045275590551181" header="0.75" footer="0.75"/>
  <pageSetup paperSize="0" fitToWidth="0" fitToHeight="0" pageOrder="overThenDown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customHeight="1" x14ac:dyDescent="0.25"/>
  <cols>
    <col min="1" max="1024" width="8.375" customWidth="1"/>
  </cols>
  <sheetData/>
  <phoneticPr fontId="7" type="noConversion"/>
  <pageMargins left="0.7" right="0.7" top="1.045275590551181" bottom="1.045275590551181" header="0.75" footer="0.75"/>
  <pageSetup paperSize="0" fitToWidth="0" fitToHeight="0" pageOrder="overThenDown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Jasper.Lin</dc:creator>
  <cp:lastModifiedBy>SRYANG</cp:lastModifiedBy>
  <cp:revision>7</cp:revision>
  <cp:lastPrinted>2023-03-19T13:41:36Z</cp:lastPrinted>
  <dcterms:created xsi:type="dcterms:W3CDTF">2009-08-24T10:26:41Z</dcterms:created>
  <dcterms:modified xsi:type="dcterms:W3CDTF">2023-04-08T05:52:54Z</dcterms:modified>
</cp:coreProperties>
</file>